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3250" windowHeight="12570"/>
  </bookViews>
  <sheets>
    <sheet name="01.07." sheetId="26" r:id="rId1"/>
  </sheets>
  <definedNames>
    <definedName name="_xlnm.Print_Area" localSheetId="0">'01.07.'!$A$1:$D$49</definedName>
  </definedNames>
  <calcPr calcId="144525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4" i="26" l="1"/>
  <c r="D10" i="26"/>
  <c r="C10" i="26"/>
  <c r="C36" i="26" l="1"/>
  <c r="D30" i="26"/>
  <c r="D29" i="26" s="1"/>
  <c r="C30" i="26"/>
  <c r="C29" i="26" s="1"/>
  <c r="C14" i="26"/>
  <c r="D11" i="26" l="1"/>
  <c r="C11" i="26"/>
  <c r="D40" i="26" l="1"/>
  <c r="C40" i="26"/>
  <c r="C43" i="26" l="1"/>
  <c r="D32" i="26"/>
  <c r="D9" i="26" s="1"/>
  <c r="C32" i="26"/>
  <c r="C9" i="26" s="1"/>
  <c r="D43" i="26" l="1"/>
  <c r="C49" i="26"/>
  <c r="D49" i="26" l="1"/>
</calcChain>
</file>

<file path=xl/sharedStrings.xml><?xml version="1.0" encoding="utf-8"?>
<sst xmlns="http://schemas.openxmlformats.org/spreadsheetml/2006/main" count="52" uniqueCount="37">
  <si>
    <t>Наименование программы, мероприятий и объектов</t>
  </si>
  <si>
    <t>Получатели бюджетных средств</t>
  </si>
  <si>
    <t>Программная часть</t>
  </si>
  <si>
    <t>Администрация города</t>
  </si>
  <si>
    <t xml:space="preserve">  - средства краевого бюджета</t>
  </si>
  <si>
    <t xml:space="preserve">  - средства местного бюджета</t>
  </si>
  <si>
    <t>Комитет ЖКГХЭТС</t>
  </si>
  <si>
    <t>Непрограммная часть</t>
  </si>
  <si>
    <t>Ведомственная целевая программа "Переселение граждан из аварийного жилищного фонда в городе Новоалтайске на 2020-2029 год", в том числе:</t>
  </si>
  <si>
    <t>Комплексный проект: "Реализация мероприятий по модернизации коммунальной инфраструктуры г. Новоалтайск 2020-2022": 1 этап - Реконструкция (модернизация) котельной № 1 по ул. Строительная, 37, в г. Новоалтайске Алтайского края; 2 этап - Реконструкция сетей теплоснабжения от котельной № 1 по ул. Строительная, 37 до ЦТП № 3 по ул. Прудская, 21 в г. Новоалтайске, Алтайского края; 3 этап - Автоматизация и диспетчеризация ЦТП № 3, 7, 10 от котельной № 1 по ул. Строительной, 37, в г. Новоалтайске, Алтайского края"</t>
  </si>
  <si>
    <t>Всего бюджетных инвестиций</t>
  </si>
  <si>
    <t>Муниципальная программа "Развитие коммунальной инфраструктуры города Новоалтайска на 2021-2025 годы", в том числе:</t>
  </si>
  <si>
    <t>Муниципальная программа "Обеспечение доступным и комфортным жильём молодых семей в городе Новоалтайске на 2021-2025 годы", в том числе:</t>
  </si>
  <si>
    <t xml:space="preserve">   Строительство комплекса водозаборных сооружений
 по ул. Плодопитомник в г. Новоалтайске Алтайского края</t>
  </si>
  <si>
    <t>ИНФОРМАЦИЯ</t>
  </si>
  <si>
    <t xml:space="preserve">   Реконструкция теплового пункта № 1, расположенного по адресу: г.Новоалтайск,ул. Ударника, 12а, с переводом на природный газ с заменой существующих тепловых сетей и строительством магистрального трубопровода до котельной № 13, расположенной по адресу: г.Новоалтайск, ул. Ударника, 3а.</t>
  </si>
  <si>
    <t>Муниципальная программа "Развитие физической культуры и спорта в городе Новоалтайске на 2021-2025 годы"</t>
  </si>
  <si>
    <t>Объёмы бюджетных инвестиций в объекты капитального строительства, тыс.рублей</t>
  </si>
  <si>
    <t>Приложение 2</t>
  </si>
  <si>
    <t>к постановлению Администрации города Новоалтайска</t>
  </si>
  <si>
    <t>План
 на 2025 год</t>
  </si>
  <si>
    <t xml:space="preserve">   Строительство системы водоснабжения жилого района "Раздолье" в г. Новоалтайске</t>
  </si>
  <si>
    <t xml:space="preserve">         - средства федерального бюджета</t>
  </si>
  <si>
    <t xml:space="preserve">   Строительство физкультурно-оздоровительного комплекса по адресу: г. Новоалтайск, ул. Анатолия, 2</t>
  </si>
  <si>
    <t>Муниципальная программа "Развитие системы образования в городе Новоалтайске на 2021-2025 годы"</t>
  </si>
  <si>
    <t xml:space="preserve">   Строительство здания хоккейного клуба по адресу: г.Новоалтайск, ул. Прудская, в том числе разработка проектно-сметной документации</t>
  </si>
  <si>
    <t xml:space="preserve">   Исполнение судебных решений по переселению граждан, проживающих в аварийных жилых домах </t>
  </si>
  <si>
    <t xml:space="preserve">   Строительство кладбища традиционного захоронения для нужд муниципального образования, расположенного на земельном участке по адресу: Алтайский край, Первомайский район, в 1700 м на восток от с. Зудилово в юго-восточном направлении</t>
  </si>
  <si>
    <t xml:space="preserve">   Строительство комплекса технологически связанных между собой инженерных сооружений, предназначенных для водоподготовки, пожаротушения, транспортировки и подачи воды по ул. Ленинская в районе домов нечетной стороны с № 1 по № 51 и по четной стороне в районе домов с № 4 по № 30, с № 32А по № 28/1 города Новоалтайска Алтайского края</t>
  </si>
  <si>
    <t xml:space="preserve">   Строительство здания учебных мастерских МБОУ Лицей № 8 по адресу: ул. Ударника, 27а</t>
  </si>
  <si>
    <t xml:space="preserve">            - средства федерального бюджета</t>
  </si>
  <si>
    <t>о расходах бюджета городского округа на капитальные вложения по объектам, отраслям и направлениям
 за 1 полугодие 2025 года</t>
  </si>
  <si>
    <t>Комитет ЖКГХЭТС, Администрация города</t>
  </si>
  <si>
    <t xml:space="preserve">   Реконструкция водопровода по ул. Анатолия от МКД ул. Анатолия д. 98 до артезианской скважины № 48</t>
  </si>
  <si>
    <t xml:space="preserve">   Строительство сети газораспределения от точки подключения до ГРП по адресу: Алтайский край, г. Новоалтайск, ул. Ударника, 12а</t>
  </si>
  <si>
    <t>Исполнено на 01.07.2025</t>
  </si>
  <si>
    <t>от 21.07.2025  № 1552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</si>
</sst>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\ _₽_-;\-* #,##0.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2" xfId="0" applyFont="1" applyBorder="1" applyAlignment="1">
      <alignment wrapText="1"/>
    </xf>
    <xf numFmtId="0" fontId="4" fillId="0" borderId="0" xfId="0" applyFont="1"/>
    <xf numFmtId="0" fontId="3" fillId="0" borderId="2" xfId="0" applyFont="1" applyBorder="1" applyAlignment="1">
      <alignment wrapText="1"/>
    </xf>
    <xf numFmtId="0" fontId="2" fillId="0" borderId="0" xfId="0" applyFont="1"/>
    <xf numFmtId="0" fontId="3" fillId="0" borderId="2" xfId="0" applyFont="1" applyBorder="1"/>
    <xf numFmtId="164" fontId="7" fillId="0" borderId="2" xfId="0" applyNumberFormat="1" applyFont="1" applyBorder="1"/>
    <xf numFmtId="164" fontId="6" fillId="0" borderId="2" xfId="1" applyNumberFormat="1" applyFont="1" applyBorder="1"/>
    <xf numFmtId="164" fontId="5" fillId="0" borderId="2" xfId="1" applyNumberFormat="1" applyFont="1" applyFill="1" applyBorder="1"/>
    <xf numFmtId="164" fontId="6" fillId="0" borderId="2" xfId="1" applyNumberFormat="1" applyFont="1" applyFill="1" applyBorder="1"/>
    <xf numFmtId="164" fontId="6" fillId="0" borderId="5" xfId="1" applyNumberFormat="1" applyFont="1" applyFill="1" applyBorder="1"/>
    <xf numFmtId="164" fontId="5" fillId="0" borderId="5" xfId="1" applyNumberFormat="1" applyFont="1" applyFill="1" applyBorder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/>
    <xf numFmtId="0" fontId="10" fillId="0" borderId="2" xfId="0" applyFont="1" applyBorder="1" applyAlignment="1">
      <alignment horizontal="center" wrapText="1"/>
    </xf>
    <xf numFmtId="164" fontId="7" fillId="0" borderId="2" xfId="1" applyNumberFormat="1" applyFont="1" applyFill="1" applyBorder="1"/>
    <xf numFmtId="0" fontId="11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wrapText="1"/>
    </xf>
    <xf numFmtId="0" fontId="13" fillId="0" borderId="4" xfId="0" applyFont="1" applyBorder="1" applyAlignment="1">
      <alignment horizontal="left" wrapText="1"/>
    </xf>
    <xf numFmtId="0" fontId="13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wrapText="1"/>
    </xf>
    <xf numFmtId="0" fontId="12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12" fillId="0" borderId="1" xfId="0" applyFont="1" applyBorder="1" applyAlignment="1">
      <alignment wrapText="1"/>
    </xf>
    <xf numFmtId="0" fontId="13" fillId="0" borderId="2" xfId="0" applyFont="1" applyBorder="1" applyAlignment="1">
      <alignment horizontal="right" wrapText="1"/>
    </xf>
    <xf numFmtId="49" fontId="12" fillId="0" borderId="2" xfId="0" applyNumberFormat="1" applyFont="1" applyBorder="1" applyAlignment="1">
      <alignment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164" fontId="5" fillId="0" borderId="2" xfId="1" applyNumberFormat="1" applyFont="1" applyFill="1" applyBorder="1" applyAlignment="1">
      <alignment horizontal="center"/>
    </xf>
    <xf numFmtId="49" fontId="13" fillId="0" borderId="2" xfId="0" applyNumberFormat="1" applyFont="1" applyBorder="1" applyAlignment="1">
      <alignment wrapText="1"/>
    </xf>
    <xf numFmtId="49" fontId="15" fillId="0" borderId="2" xfId="0" applyNumberFormat="1" applyFont="1" applyBorder="1" applyAlignment="1">
      <alignment wrapText="1"/>
    </xf>
    <xf numFmtId="49" fontId="15" fillId="0" borderId="2" xfId="0" applyNumberFormat="1" applyFont="1" applyFill="1" applyBorder="1" applyAlignment="1">
      <alignment horizontal="left" wrapText="1"/>
    </xf>
    <xf numFmtId="164" fontId="5" fillId="0" borderId="2" xfId="1" applyNumberFormat="1" applyFont="1" applyFill="1" applyBorder="1" applyAlignment="1"/>
    <xf numFmtId="0" fontId="13" fillId="0" borderId="1" xfId="0" applyFont="1" applyBorder="1" applyAlignment="1">
      <alignment horizontal="left" vertical="center" wrapText="1"/>
    </xf>
    <xf numFmtId="0" fontId="0" fillId="0" borderId="3" xfId="0" applyBorder="1" applyAlignment="1"/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view="pageBreakPreview" zoomScaleNormal="100" zoomScaleSheetLayoutView="100" workbookViewId="0">
      <selection activeCell="B3" sqref="B3:D3"/>
    </sheetView>
  </sheetViews>
  <sheetFormatPr defaultRowHeight="15" x14ac:dyDescent="0.25"/>
  <cols>
    <col min="1" max="1" width="90" style="2" customWidth="1"/>
    <col min="2" max="2" width="17.42578125" style="2" customWidth="1"/>
    <col min="3" max="3" width="17.7109375" customWidth="1"/>
    <col min="4" max="4" width="17.28515625" customWidth="1"/>
    <col min="5" max="5" width="21.85546875" customWidth="1"/>
  </cols>
  <sheetData>
    <row r="1" spans="1:5" ht="19.899999999999999" customHeight="1" x14ac:dyDescent="0.25">
      <c r="A1" s="4"/>
      <c r="B1" s="39" t="s">
        <v>18</v>
      </c>
      <c r="C1" s="39"/>
      <c r="D1" s="39"/>
    </row>
    <row r="2" spans="1:5" ht="42" customHeight="1" x14ac:dyDescent="0.25">
      <c r="A2" s="4"/>
      <c r="B2" s="39" t="s">
        <v>19</v>
      </c>
      <c r="C2" s="39"/>
      <c r="D2" s="39"/>
    </row>
    <row r="3" spans="1:5" ht="19.899999999999999" customHeight="1" x14ac:dyDescent="0.25">
      <c r="A3" s="4"/>
      <c r="B3" s="39" t="s">
        <v>36</v>
      </c>
      <c r="C3" s="39"/>
      <c r="D3" s="39"/>
    </row>
    <row r="4" spans="1:5" ht="23.25" customHeight="1" x14ac:dyDescent="0.3">
      <c r="A4" s="40" t="s">
        <v>14</v>
      </c>
      <c r="B4" s="40"/>
      <c r="C4" s="40"/>
      <c r="D4" s="40"/>
      <c r="E4" s="13"/>
    </row>
    <row r="5" spans="1:5" ht="34.9" customHeight="1" x14ac:dyDescent="0.25">
      <c r="A5" s="41" t="s">
        <v>31</v>
      </c>
      <c r="B5" s="41"/>
      <c r="C5" s="41"/>
      <c r="D5" s="41"/>
      <c r="E5" s="12"/>
    </row>
    <row r="6" spans="1:5" ht="6.75" customHeight="1" x14ac:dyDescent="0.25"/>
    <row r="7" spans="1:5" ht="67.5" customHeight="1" x14ac:dyDescent="0.25">
      <c r="A7" s="42" t="s">
        <v>0</v>
      </c>
      <c r="B7" s="42" t="s">
        <v>1</v>
      </c>
      <c r="C7" s="44" t="s">
        <v>17</v>
      </c>
      <c r="D7" s="45"/>
    </row>
    <row r="8" spans="1:5" ht="36.75" customHeight="1" x14ac:dyDescent="0.3">
      <c r="A8" s="43"/>
      <c r="B8" s="43"/>
      <c r="C8" s="18" t="s">
        <v>20</v>
      </c>
      <c r="D8" s="18" t="s">
        <v>35</v>
      </c>
      <c r="E8" s="14"/>
    </row>
    <row r="9" spans="1:5" ht="19.5" x14ac:dyDescent="0.35">
      <c r="A9" s="15" t="s">
        <v>2</v>
      </c>
      <c r="B9" s="1"/>
      <c r="C9" s="6">
        <f>C10+C32+C36+C40+C42+C29</f>
        <v>259531.29999999996</v>
      </c>
      <c r="D9" s="6">
        <f>D10+D32+D36+D40+D42+D29</f>
        <v>121910.50000000001</v>
      </c>
    </row>
    <row r="10" spans="1:5" ht="36.75" customHeight="1" x14ac:dyDescent="0.3">
      <c r="A10" s="19" t="s">
        <v>11</v>
      </c>
      <c r="B10" s="5"/>
      <c r="C10" s="7">
        <f>C11+C14+C20+C23+C24+C26+C18+C27+C28+C25</f>
        <v>135853.69999999998</v>
      </c>
      <c r="D10" s="7">
        <f>D11+D14+D20+D23+D24+D26+D18+D27+D28+D25</f>
        <v>16060.2</v>
      </c>
    </row>
    <row r="11" spans="1:5" ht="41.25" customHeight="1" x14ac:dyDescent="0.3">
      <c r="A11" s="20" t="s">
        <v>13</v>
      </c>
      <c r="B11" s="37" t="s">
        <v>3</v>
      </c>
      <c r="C11" s="8">
        <f>C12+C13</f>
        <v>26779.599999999999</v>
      </c>
      <c r="D11" s="8">
        <f>D12+D13</f>
        <v>8535.2000000000007</v>
      </c>
    </row>
    <row r="12" spans="1:5" ht="18.75" x14ac:dyDescent="0.3">
      <c r="A12" s="21" t="s">
        <v>4</v>
      </c>
      <c r="B12" s="46"/>
      <c r="C12" s="8">
        <v>13089.3</v>
      </c>
      <c r="D12" s="8"/>
    </row>
    <row r="13" spans="1:5" ht="18.75" x14ac:dyDescent="0.3">
      <c r="A13" s="21" t="s">
        <v>5</v>
      </c>
      <c r="B13" s="47"/>
      <c r="C13" s="8">
        <v>13690.3</v>
      </c>
      <c r="D13" s="8">
        <v>8535.2000000000007</v>
      </c>
    </row>
    <row r="14" spans="1:5" ht="19.5" customHeight="1" x14ac:dyDescent="0.3">
      <c r="A14" s="22" t="s">
        <v>21</v>
      </c>
      <c r="B14" s="37" t="s">
        <v>32</v>
      </c>
      <c r="C14" s="8">
        <f>C15+C16+C17</f>
        <v>58833.1</v>
      </c>
      <c r="D14" s="8">
        <f>D15+D16+D17</f>
        <v>60</v>
      </c>
    </row>
    <row r="15" spans="1:5" ht="24" customHeight="1" x14ac:dyDescent="0.3">
      <c r="A15" s="21" t="s">
        <v>22</v>
      </c>
      <c r="B15" s="48"/>
      <c r="C15" s="32">
        <v>57755.7</v>
      </c>
      <c r="D15" s="8"/>
    </row>
    <row r="16" spans="1:5" ht="25.5" customHeight="1" x14ac:dyDescent="0.3">
      <c r="A16" s="21" t="s">
        <v>4</v>
      </c>
      <c r="B16" s="48"/>
      <c r="C16" s="32">
        <v>577.5</v>
      </c>
      <c r="D16" s="8"/>
    </row>
    <row r="17" spans="1:4" ht="22.5" customHeight="1" x14ac:dyDescent="0.3">
      <c r="A17" s="21" t="s">
        <v>5</v>
      </c>
      <c r="B17" s="49"/>
      <c r="C17" s="32">
        <v>499.9</v>
      </c>
      <c r="D17" s="36">
        <v>60</v>
      </c>
    </row>
    <row r="18" spans="1:4" ht="36" customHeight="1" x14ac:dyDescent="0.3">
      <c r="A18" s="22" t="s">
        <v>33</v>
      </c>
      <c r="B18" s="29" t="s">
        <v>6</v>
      </c>
      <c r="C18" s="8">
        <v>2772.4</v>
      </c>
      <c r="D18" s="8"/>
    </row>
    <row r="19" spans="1:4" ht="19.5" hidden="1" customHeight="1" x14ac:dyDescent="0.35">
      <c r="A19" s="22"/>
      <c r="B19" s="22"/>
      <c r="C19" s="8"/>
      <c r="D19" s="8"/>
    </row>
    <row r="20" spans="1:4" ht="18" hidden="1" x14ac:dyDescent="0.35">
      <c r="A20" s="22"/>
      <c r="B20" s="28"/>
      <c r="C20" s="8"/>
      <c r="D20" s="8"/>
    </row>
    <row r="21" spans="1:4" ht="18" hidden="1" x14ac:dyDescent="0.35">
      <c r="A21" s="21"/>
      <c r="B21" s="28"/>
      <c r="C21" s="8"/>
      <c r="D21" s="8"/>
    </row>
    <row r="22" spans="1:4" ht="18" hidden="1" x14ac:dyDescent="0.35">
      <c r="A22" s="21"/>
      <c r="B22" s="28"/>
      <c r="C22" s="8"/>
      <c r="D22" s="8"/>
    </row>
    <row r="23" spans="1:4" ht="18" hidden="1" x14ac:dyDescent="0.35">
      <c r="A23" s="22"/>
      <c r="B23" s="22"/>
      <c r="C23" s="8"/>
      <c r="D23" s="8"/>
    </row>
    <row r="24" spans="1:4" ht="39.75" hidden="1" customHeight="1" x14ac:dyDescent="0.35">
      <c r="A24" s="22"/>
      <c r="B24" s="22"/>
      <c r="C24" s="8"/>
      <c r="D24" s="8"/>
    </row>
    <row r="25" spans="1:4" ht="39.75" customHeight="1" x14ac:dyDescent="0.3">
      <c r="A25" s="22" t="s">
        <v>34</v>
      </c>
      <c r="B25" s="28" t="s">
        <v>3</v>
      </c>
      <c r="C25" s="8">
        <v>14171</v>
      </c>
      <c r="D25" s="8"/>
    </row>
    <row r="26" spans="1:4" ht="67.5" customHeight="1" x14ac:dyDescent="0.3">
      <c r="A26" s="22" t="s">
        <v>15</v>
      </c>
      <c r="B26" s="28" t="s">
        <v>3</v>
      </c>
      <c r="C26" s="8">
        <v>16625.599999999999</v>
      </c>
      <c r="D26" s="8">
        <v>6624.8</v>
      </c>
    </row>
    <row r="27" spans="1:4" ht="56.25" customHeight="1" x14ac:dyDescent="0.3">
      <c r="A27" s="34" t="s">
        <v>27</v>
      </c>
      <c r="B27" s="29" t="s">
        <v>6</v>
      </c>
      <c r="C27" s="11">
        <v>8122</v>
      </c>
      <c r="D27" s="11"/>
    </row>
    <row r="28" spans="1:4" ht="83.25" customHeight="1" x14ac:dyDescent="0.3">
      <c r="A28" s="34" t="s">
        <v>28</v>
      </c>
      <c r="B28" s="29" t="s">
        <v>6</v>
      </c>
      <c r="C28" s="11">
        <v>8550</v>
      </c>
      <c r="D28" s="11">
        <v>840.2</v>
      </c>
    </row>
    <row r="29" spans="1:4" ht="39" customHeight="1" x14ac:dyDescent="0.3">
      <c r="A29" s="23" t="s">
        <v>24</v>
      </c>
      <c r="B29" s="50" t="s">
        <v>3</v>
      </c>
      <c r="C29" s="10">
        <f>C30</f>
        <v>2694.3</v>
      </c>
      <c r="D29" s="10">
        <f>D30</f>
        <v>627.79999999999995</v>
      </c>
    </row>
    <row r="30" spans="1:4" ht="42.75" customHeight="1" x14ac:dyDescent="0.3">
      <c r="A30" s="33" t="s">
        <v>29</v>
      </c>
      <c r="B30" s="51"/>
      <c r="C30" s="11">
        <f>C31</f>
        <v>2694.3</v>
      </c>
      <c r="D30" s="11">
        <f>D31</f>
        <v>627.79999999999995</v>
      </c>
    </row>
    <row r="31" spans="1:4" ht="18" customHeight="1" x14ac:dyDescent="0.3">
      <c r="A31" s="21" t="s">
        <v>5</v>
      </c>
      <c r="B31" s="52"/>
      <c r="C31" s="11">
        <v>2694.3</v>
      </c>
      <c r="D31" s="11">
        <v>627.79999999999995</v>
      </c>
    </row>
    <row r="32" spans="1:4" ht="39.75" customHeight="1" x14ac:dyDescent="0.3">
      <c r="A32" s="19" t="s">
        <v>12</v>
      </c>
      <c r="B32" s="37" t="s">
        <v>3</v>
      </c>
      <c r="C32" s="10">
        <f>C33+C34+C35</f>
        <v>27403.9</v>
      </c>
      <c r="D32" s="10">
        <f t="shared" ref="D32" si="0">D33+D34+D35</f>
        <v>26959.200000000001</v>
      </c>
    </row>
    <row r="33" spans="1:4" ht="18.75" x14ac:dyDescent="0.3">
      <c r="A33" s="21" t="s">
        <v>30</v>
      </c>
      <c r="B33" s="48"/>
      <c r="C33" s="11">
        <v>7652.8</v>
      </c>
      <c r="D33" s="8">
        <v>7652.8</v>
      </c>
    </row>
    <row r="34" spans="1:4" ht="18.75" x14ac:dyDescent="0.3">
      <c r="A34" s="21" t="s">
        <v>4</v>
      </c>
      <c r="B34" s="48"/>
      <c r="C34" s="11">
        <v>10097.9</v>
      </c>
      <c r="D34" s="8">
        <v>9653.2000000000007</v>
      </c>
    </row>
    <row r="35" spans="1:4" ht="18.75" x14ac:dyDescent="0.3">
      <c r="A35" s="21" t="s">
        <v>5</v>
      </c>
      <c r="B35" s="49"/>
      <c r="C35" s="8">
        <v>9653.2000000000007</v>
      </c>
      <c r="D35" s="8">
        <v>9653.2000000000007</v>
      </c>
    </row>
    <row r="36" spans="1:4" ht="40.5" customHeight="1" x14ac:dyDescent="0.3">
      <c r="A36" s="23" t="s">
        <v>16</v>
      </c>
      <c r="C36" s="9">
        <f>C37+C39</f>
        <v>2904</v>
      </c>
      <c r="D36" s="9"/>
    </row>
    <row r="37" spans="1:4" ht="42" customHeight="1" x14ac:dyDescent="0.3">
      <c r="A37" s="24" t="s">
        <v>23</v>
      </c>
      <c r="B37" s="31" t="s">
        <v>3</v>
      </c>
      <c r="C37" s="8">
        <v>2904</v>
      </c>
      <c r="D37" s="8"/>
    </row>
    <row r="38" spans="1:4" ht="18" hidden="1" x14ac:dyDescent="0.35">
      <c r="A38" s="23"/>
      <c r="B38" s="29"/>
      <c r="C38" s="8"/>
      <c r="D38" s="8"/>
    </row>
    <row r="39" spans="1:4" ht="36.75" hidden="1" customHeight="1" x14ac:dyDescent="0.3">
      <c r="A39" s="35" t="s">
        <v>25</v>
      </c>
      <c r="B39" s="31" t="s">
        <v>3</v>
      </c>
      <c r="C39" s="8"/>
      <c r="D39" s="11"/>
    </row>
    <row r="40" spans="1:4" ht="38.25" customHeight="1" x14ac:dyDescent="0.3">
      <c r="A40" s="19" t="s">
        <v>8</v>
      </c>
      <c r="B40" s="37" t="s">
        <v>3</v>
      </c>
      <c r="C40" s="9">
        <f>C41</f>
        <v>90675.4</v>
      </c>
      <c r="D40" s="10">
        <f>D41</f>
        <v>78263.3</v>
      </c>
    </row>
    <row r="41" spans="1:4" ht="36.75" customHeight="1" x14ac:dyDescent="0.3">
      <c r="A41" s="24" t="s">
        <v>26</v>
      </c>
      <c r="B41" s="38"/>
      <c r="C41" s="11">
        <v>90675.4</v>
      </c>
      <c r="D41" s="11">
        <v>78263.3</v>
      </c>
    </row>
    <row r="42" spans="1:4" ht="42" hidden="1" customHeight="1" x14ac:dyDescent="0.3">
      <c r="A42" s="3"/>
      <c r="B42" s="29"/>
      <c r="C42" s="9"/>
      <c r="D42" s="10"/>
    </row>
    <row r="43" spans="1:4" ht="19.5" x14ac:dyDescent="0.35">
      <c r="A43" s="15" t="s">
        <v>7</v>
      </c>
      <c r="B43" s="22"/>
      <c r="C43" s="16">
        <f>C44+C47+C48</f>
        <v>45281</v>
      </c>
      <c r="D43" s="16">
        <f>D44+D36+D47</f>
        <v>7613.4</v>
      </c>
    </row>
    <row r="44" spans="1:4" ht="137.25" customHeight="1" x14ac:dyDescent="0.3">
      <c r="A44" s="25" t="s">
        <v>9</v>
      </c>
      <c r="B44" s="30" t="s">
        <v>3</v>
      </c>
      <c r="C44" s="10">
        <v>45281</v>
      </c>
      <c r="D44" s="10">
        <v>7613.4</v>
      </c>
    </row>
    <row r="45" spans="1:4" ht="18" hidden="1" x14ac:dyDescent="0.35">
      <c r="A45" s="26"/>
      <c r="B45" s="28"/>
      <c r="C45" s="11"/>
      <c r="D45" s="11"/>
    </row>
    <row r="46" spans="1:4" ht="18" hidden="1" x14ac:dyDescent="0.35">
      <c r="A46" s="26"/>
      <c r="B46" s="28"/>
      <c r="C46" s="11"/>
      <c r="D46" s="11"/>
    </row>
    <row r="47" spans="1:4" ht="17.45" hidden="1" x14ac:dyDescent="0.3">
      <c r="A47" s="23"/>
      <c r="B47" s="28"/>
      <c r="C47" s="10"/>
      <c r="D47" s="10"/>
    </row>
    <row r="48" spans="1:4" ht="43.5" hidden="1" customHeight="1" x14ac:dyDescent="0.3">
      <c r="A48" s="27"/>
      <c r="B48" s="29"/>
      <c r="C48" s="10"/>
      <c r="D48" s="10"/>
    </row>
    <row r="49" spans="1:4" ht="32.25" customHeight="1" x14ac:dyDescent="0.3">
      <c r="A49" s="17" t="s">
        <v>10</v>
      </c>
      <c r="B49" s="1"/>
      <c r="C49" s="10">
        <f>C43+C9</f>
        <v>304812.29999999993</v>
      </c>
      <c r="D49" s="10">
        <f>D43+D9</f>
        <v>129523.90000000001</v>
      </c>
    </row>
  </sheetData>
  <mergeCells count="13">
    <mergeCell ref="B40:B41"/>
    <mergeCell ref="B1:D1"/>
    <mergeCell ref="A4:D4"/>
    <mergeCell ref="B3:D3"/>
    <mergeCell ref="B2:D2"/>
    <mergeCell ref="A5:D5"/>
    <mergeCell ref="A7:A8"/>
    <mergeCell ref="B7:B8"/>
    <mergeCell ref="C7:D7"/>
    <mergeCell ref="B11:B13"/>
    <mergeCell ref="B32:B35"/>
    <mergeCell ref="B14:B17"/>
    <mergeCell ref="B29:B31"/>
  </mergeCells>
  <pageMargins left="1.1023622047244095" right="0.51181102362204722" top="0.74803149606299213" bottom="0.74803149606299213" header="0.31496062992125984" footer="0.31496062992125984"/>
  <pageSetup paperSize="9" scale="5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01.07.</vt:lpstr>
      <vt:lpstr>'01.07.'!Область_печати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ООВасяткина</dc:creator>
  <cp:lastModifiedBy>Кулибаба Лариса Валерьевна</cp:lastModifiedBy>
  <cp:lastPrinted>2025-07-08T04:19:43Z</cp:lastPrinted>
  <dcterms:created xsi:type="dcterms:W3CDTF">2020-02-04T10:02:39Z</dcterms:created>
  <dcterms:modified xsi:type="dcterms:W3CDTF">2025-07-21T02:59:04Z</dcterms:modified>
</cp:coreProperties>
</file>